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140" windowWidth="12960" windowHeight="5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<sst xmlns="http://schemas.openxmlformats.org/spreadsheetml/2006/main" count="24" uniqueCount="9">
  <si>
    <t>LowerLimit</t>
  </si>
  <si>
    <t>Upper Limit</t>
  </si>
  <si>
    <t>Center</t>
  </si>
  <si>
    <t>SD</t>
  </si>
  <si>
    <t>Factor</t>
  </si>
  <si>
    <t>Pooled--&gt;</t>
  </si>
  <si>
    <t xml:space="preserve"> </t>
  </si>
  <si>
    <t>Weights</t>
  </si>
  <si>
    <t>Inputs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</si>
</sst>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u val="single"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G11" sqref="G11"/>
    </sheetView>
  </sheetViews>
  <sheetFormatPr defaultColWidth="11.00390625" defaultRowHeight="12"/>
  <sheetData>
    <row r="2" spans="2:6" ht="12.75">
      <c r="B2" s="2" t="s">
        <v>0</v>
      </c>
      <c r="C2" s="2" t="s">
        <v>1</v>
      </c>
      <c r="E2" s="2" t="s">
        <v>2</v>
      </c>
      <c r="F2" s="2" t="s">
        <v>3</v>
      </c>
    </row>
    <row r="3" spans="1:6" ht="12.75">
      <c r="A3" s="1" t="s">
        <v>5</v>
      </c>
      <c r="B3" s="3">
        <f>E3-2*F3</f>
        <v>72.83229571952789</v>
      </c>
      <c r="C3" s="3">
        <f>E3+2*F3</f>
        <v>103.56114690342294</v>
      </c>
      <c r="E3" s="3">
        <f>((E7*H7)+(E8*H8))/(H7+H8)</f>
        <v>88.19672131147541</v>
      </c>
      <c r="F3" s="3">
        <f>SQRT(1/(H7+H8))</f>
        <v>7.68221279597376</v>
      </c>
    </row>
    <row r="6" spans="2:8" ht="12.75">
      <c r="B6" s="2" t="s">
        <v>0</v>
      </c>
      <c r="C6" s="2" t="s">
        <v>1</v>
      </c>
      <c r="D6" s="2" t="s">
        <v>4</v>
      </c>
      <c r="E6" s="2" t="s">
        <v>2</v>
      </c>
      <c r="F6" s="2" t="s">
        <v>3</v>
      </c>
      <c r="H6" t="s">
        <v>7</v>
      </c>
    </row>
    <row r="7" spans="1:8" ht="12.75">
      <c r="A7" s="1" t="s">
        <v>8</v>
      </c>
      <c r="B7">
        <v>76</v>
      </c>
      <c r="C7">
        <v>124</v>
      </c>
      <c r="D7">
        <v>2</v>
      </c>
      <c r="E7">
        <f>(C7+B7)/2</f>
        <v>100</v>
      </c>
      <c r="F7">
        <f>(C7-B7)/(2*D7)</f>
        <v>12</v>
      </c>
      <c r="H7">
        <f>1/(F7*F7)</f>
        <v>0.006944444444444444</v>
      </c>
    </row>
    <row r="8" spans="2:8" ht="12.75">
      <c r="B8">
        <v>60</v>
      </c>
      <c r="C8">
        <v>100</v>
      </c>
      <c r="D8">
        <v>2</v>
      </c>
      <c r="E8">
        <f>(C8+B8)/2</f>
        <v>80</v>
      </c>
      <c r="F8">
        <f>(C8-B8)/(2*D8)</f>
        <v>10</v>
      </c>
      <c r="H8">
        <f>1/(F8*F8)</f>
        <v>0.01</v>
      </c>
    </row>
    <row r="9" spans="5:6" ht="12.75">
      <c r="E9" t="s">
        <v>6</v>
      </c>
      <c r="F9" t="s">
        <v>6</v>
      </c>
    </row>
    <row r="10" spans="5:6" ht="12.75">
      <c r="E10" t="s">
        <v>6</v>
      </c>
      <c r="F10" t="s">
        <v>6</v>
      </c>
    </row>
    <row r="11" spans="5:6" ht="12.75">
      <c r="E11" t="s">
        <v>6</v>
      </c>
      <c r="F11" t="s">
        <v>6</v>
      </c>
    </row>
    <row r="12" spans="5:6" ht="12.75">
      <c r="E12" t="s">
        <v>6</v>
      </c>
      <c r="F12" t="s">
        <v>6</v>
      </c>
    </row>
    <row r="13" spans="5:6" ht="12.75">
      <c r="E13" t="s">
        <v>6</v>
      </c>
      <c r="F13" t="s">
        <v>6</v>
      </c>
    </row>
    <row r="14" spans="5:6" ht="12.75">
      <c r="E14" t="s">
        <v>6</v>
      </c>
      <c r="F14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 Bob</dc:creator>
  <cp:keywords/>
  <dc:description/>
  <cp:lastModifiedBy>Dr  Bob</cp:lastModifiedBy>
  <dcterms:created xsi:type="dcterms:W3CDTF">1999-02-01T14:31:51Z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